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LICITAÇÃO\2018\CONCORRENCIA\CP 01.2018  - Asfalto  lago PARANA CIDADE\DOC ENGENHARIA\"/>
    </mc:Choice>
  </mc:AlternateContent>
  <bookViews>
    <workbookView xWindow="0" yWindow="0" windowWidth="20490" windowHeight="7755"/>
  </bookViews>
  <sheets>
    <sheet name="Quantidades" sheetId="1" r:id="rId1"/>
  </sheets>
  <externalReferences>
    <externalReference r:id="rId2"/>
  </externalReferences>
  <definedNames>
    <definedName name="_xlnm._FilterDatabase" localSheetId="0" hidden="1">Quantidades!$A$6:$L$23</definedName>
    <definedName name="_xlnm.Print_Area" localSheetId="0">Quantidades!$A$1:$H$23</definedName>
    <definedName name="j" localSheetId="0">Quantidades!#REF!</definedName>
    <definedName name="j">[1]Cartilha!#REF!</definedName>
    <definedName name="_xlnm.Print_Titles" localSheetId="0">Quantidades!$5:$6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H17" i="1" s="1"/>
  <c r="G20" i="1"/>
  <c r="G19" i="1"/>
  <c r="G18" i="1"/>
  <c r="G16" i="1"/>
  <c r="G15" i="1"/>
  <c r="H14" i="1"/>
  <c r="G13" i="1"/>
  <c r="G12" i="1"/>
  <c r="G11" i="1"/>
  <c r="G10" i="1"/>
  <c r="H9" i="1"/>
  <c r="G8" i="1"/>
  <c r="G23" i="1" s="1"/>
  <c r="H7" i="1" l="1"/>
  <c r="H23" i="1" s="1"/>
</calcChain>
</file>

<file path=xl/sharedStrings.xml><?xml version="1.0" encoding="utf-8"?>
<sst xmlns="http://schemas.openxmlformats.org/spreadsheetml/2006/main" count="77" uniqueCount="57">
  <si>
    <t>PLANILHA DE SERVIÇOS   -   PAVIMENTAÇÃO</t>
  </si>
  <si>
    <t>Município:</t>
  </si>
  <si>
    <t>BOM SUCESSO DO SUL</t>
  </si>
  <si>
    <t xml:space="preserve">SAM  </t>
  </si>
  <si>
    <t>25</t>
  </si>
  <si>
    <t>Projeto :</t>
  </si>
  <si>
    <t>RECAPEAMENTO ASFÁLTICO</t>
  </si>
  <si>
    <t xml:space="preserve">LOTE nº </t>
  </si>
  <si>
    <t>01</t>
  </si>
  <si>
    <t>Local da Obra :</t>
  </si>
  <si>
    <t>RUA PRESÍDIO BORBA</t>
  </si>
  <si>
    <t>Código</t>
  </si>
  <si>
    <t>Orígem</t>
  </si>
  <si>
    <t>DESCRIÇÃO DOS SERVIÇOS</t>
  </si>
  <si>
    <t>UD</t>
  </si>
  <si>
    <t>PREÇO (R$)</t>
  </si>
  <si>
    <t/>
  </si>
  <si>
    <t>QUANT</t>
  </si>
  <si>
    <t>UNIT</t>
  </si>
  <si>
    <t>SUBTOTAL</t>
  </si>
  <si>
    <t>TOTAL</t>
  </si>
  <si>
    <t>1</t>
  </si>
  <si>
    <t>SERVIÇOS PRELIMINARES</t>
  </si>
  <si>
    <t xml:space="preserve">     </t>
  </si>
  <si>
    <t>820000L</t>
  </si>
  <si>
    <t>DER</t>
  </si>
  <si>
    <t>Placa de Obra 4,00 x 2,00</t>
  </si>
  <si>
    <t>un</t>
  </si>
  <si>
    <t>4</t>
  </si>
  <si>
    <t>REVESTIMENTO</t>
  </si>
  <si>
    <t>PAV-77</t>
  </si>
  <si>
    <t>PM curitiba</t>
  </si>
  <si>
    <t>Limpeza e Lavagem da pista ( Recape )</t>
  </si>
  <si>
    <t>m2</t>
  </si>
  <si>
    <t>Pintura de ligação com RR-1C ( Araucária )</t>
  </si>
  <si>
    <t>CBUQ (Quantidade menor que 10000 toneladas)Reperfilamento</t>
  </si>
  <si>
    <t>ton</t>
  </si>
  <si>
    <t>CBUQ (Quantidade menor que 10000 toneladas)Capa</t>
  </si>
  <si>
    <t>7</t>
  </si>
  <si>
    <t>SINALIZAÇÃO DE TRÂNSITO</t>
  </si>
  <si>
    <t>Faixa de Sinalização Horizontal c/tinta resina acrílica base solvente- (0,034 m2/m2) Cor Branca</t>
  </si>
  <si>
    <t>Faixa de Sinalização Horizontal c/tinta resina acrílica base solvente- (0,034 m2/m2) Cor Amarela</t>
  </si>
  <si>
    <t>11</t>
  </si>
  <si>
    <t>ENSAIOS TECNOLÓGICOS
(Os custos com mobilização e desmobilização de equipe e equipamentos para a extração de amostras para os ensaios tecnológicos, exceto da capa asfáltica, serão de responsabilidade da empresa executora da obra.)</t>
  </si>
  <si>
    <t>74022/35</t>
  </si>
  <si>
    <t>SEIL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</si>
  <si>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</si>
  <si>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</si>
  <si>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</si>
  <si>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</si>
  <si>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</si>
  <si>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DAER/RS</t>
  </si>
  <si>
    <t>Extração de corpo de prova de concreto asfáltico com sonda rotativa</t>
  </si>
  <si>
    <t>Mobilização e desmobilização de equipamento e equipe para extração de corpos de prova da capa asfáltica.</t>
  </si>
  <si>
    <t>gb</t>
  </si>
  <si>
    <t>x</t>
  </si>
  <si>
    <t>PREÇO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</si>
</sst>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_);\(&quot;R$&quot;#,##0.00\)"/>
  </numFmts>
  <fonts count="12" x14ac:knownFonts="1">
    <font>
      <sz val="8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0">
    <xf numFmtId="0" fontId="0" fillId="0" borderId="0" xfId="0"/>
    <xf numFmtId="49" fontId="2" fillId="2" borderId="1" xfId="0" applyNumberFormat="1" applyFont="1" applyFill="1" applyBorder="1" applyAlignment="1" applyProtection="1">
      <alignment horizontal="centerContinuous" vertical="center"/>
    </xf>
    <xf numFmtId="49" fontId="3" fillId="2" borderId="2" xfId="0" applyNumberFormat="1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5" fillId="2" borderId="0" xfId="0" applyFont="1" applyFill="1"/>
    <xf numFmtId="0" fontId="4" fillId="2" borderId="0" xfId="0" applyFont="1" applyFill="1"/>
    <xf numFmtId="49" fontId="6" fillId="2" borderId="4" xfId="0" applyNumberFormat="1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/>
      <protection locked="0"/>
    </xf>
    <xf numFmtId="49" fontId="6" fillId="2" borderId="6" xfId="0" applyNumberFormat="1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</xf>
    <xf numFmtId="49" fontId="6" fillId="2" borderId="8" xfId="0" applyNumberFormat="1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  <protection locked="0"/>
    </xf>
    <xf numFmtId="49" fontId="6" fillId="2" borderId="11" xfId="0" applyNumberFormat="1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</xf>
    <xf numFmtId="49" fontId="6" fillId="2" borderId="13" xfId="0" applyNumberFormat="1" applyFont="1" applyFill="1" applyBorder="1" applyAlignment="1" applyProtection="1">
      <alignment horizontal="center"/>
      <protection locked="0"/>
    </xf>
    <xf numFmtId="49" fontId="6" fillId="2" borderId="14" xfId="0" applyNumberFormat="1" applyFont="1" applyFill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left"/>
      <protection locked="0"/>
    </xf>
    <xf numFmtId="49" fontId="6" fillId="2" borderId="16" xfId="0" applyNumberFormat="1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left"/>
      <protection locked="0"/>
    </xf>
    <xf numFmtId="49" fontId="6" fillId="2" borderId="19" xfId="0" applyNumberFormat="1" applyFont="1" applyFill="1" applyBorder="1" applyAlignment="1" applyProtection="1">
      <alignment horizontal="center" wrapText="1"/>
    </xf>
    <xf numFmtId="49" fontId="6" fillId="2" borderId="20" xfId="0" applyNumberFormat="1" applyFont="1" applyFill="1" applyBorder="1" applyAlignment="1" applyProtection="1">
      <alignment horizontal="center" wrapText="1"/>
    </xf>
    <xf numFmtId="0" fontId="6" fillId="2" borderId="21" xfId="0" applyFont="1" applyFill="1" applyBorder="1" applyAlignment="1" applyProtection="1">
      <alignment horizontal="centerContinuous" wrapText="1"/>
    </xf>
    <xf numFmtId="0" fontId="6" fillId="2" borderId="22" xfId="1" applyFont="1" applyFill="1" applyBorder="1" applyAlignment="1">
      <alignment horizontal="center"/>
    </xf>
    <xf numFmtId="0" fontId="7" fillId="2" borderId="23" xfId="0" applyFont="1" applyFill="1" applyBorder="1" applyAlignment="1" applyProtection="1">
      <alignment horizontal="centerContinuous"/>
    </xf>
    <xf numFmtId="0" fontId="7" fillId="2" borderId="0" xfId="0" applyFont="1" applyFill="1" applyBorder="1" applyAlignment="1" applyProtection="1">
      <alignment horizontal="centerContinuous"/>
    </xf>
    <xf numFmtId="0" fontId="1" fillId="2" borderId="14" xfId="0" quotePrefix="1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18" xfId="1" applyFont="1" applyFill="1" applyBorder="1"/>
    <xf numFmtId="2" fontId="1" fillId="2" borderId="25" xfId="1" applyNumberFormat="1" applyFont="1" applyFill="1" applyBorder="1" applyAlignment="1">
      <alignment horizontal="center" vertical="center"/>
    </xf>
    <xf numFmtId="2" fontId="6" fillId="2" borderId="26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Border="1" applyAlignment="1" applyProtection="1">
      <alignment horizontal="center" vertical="center" textRotation="90" wrapText="1"/>
    </xf>
    <xf numFmtId="49" fontId="6" fillId="2" borderId="14" xfId="0" applyNumberFormat="1" applyFont="1" applyFill="1" applyBorder="1" applyAlignment="1" applyProtection="1">
      <alignment horizontal="center"/>
    </xf>
    <xf numFmtId="49" fontId="6" fillId="2" borderId="29" xfId="0" applyNumberFormat="1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wrapText="1"/>
    </xf>
    <xf numFmtId="4" fontId="6" fillId="2" borderId="2" xfId="1" applyNumberFormat="1" applyFont="1" applyFill="1" applyBorder="1" applyAlignment="1" applyProtection="1"/>
    <xf numFmtId="4" fontId="6" fillId="2" borderId="1" xfId="1" applyNumberFormat="1" applyFont="1" applyFill="1" applyBorder="1" applyAlignment="1" applyProtection="1"/>
    <xf numFmtId="4" fontId="6" fillId="2" borderId="3" xfId="1" applyNumberFormat="1" applyFont="1" applyFill="1" applyBorder="1" applyAlignment="1" applyProtection="1"/>
    <xf numFmtId="4" fontId="6" fillId="2" borderId="30" xfId="1" applyNumberFormat="1" applyFont="1" applyFill="1" applyBorder="1" applyAlignment="1" applyProtection="1"/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1" applyFont="1" applyFill="1" applyBorder="1" applyAlignment="1">
      <alignment wrapText="1"/>
    </xf>
    <xf numFmtId="2" fontId="1" fillId="2" borderId="34" xfId="1" applyNumberFormat="1" applyFont="1" applyFill="1" applyBorder="1" applyAlignment="1">
      <alignment horizontal="center"/>
    </xf>
    <xf numFmtId="4" fontId="1" fillId="2" borderId="31" xfId="0" applyNumberFormat="1" applyFont="1" applyFill="1" applyBorder="1" applyAlignment="1" applyProtection="1">
      <protection locked="0"/>
    </xf>
    <xf numFmtId="4" fontId="1" fillId="2" borderId="32" xfId="0" applyNumberFormat="1" applyFont="1" applyFill="1" applyBorder="1" applyAlignment="1" applyProtection="1">
      <protection locked="0"/>
    </xf>
    <xf numFmtId="4" fontId="1" fillId="2" borderId="34" xfId="1" applyNumberFormat="1" applyFont="1" applyFill="1" applyBorder="1"/>
    <xf numFmtId="4" fontId="1" fillId="2" borderId="35" xfId="1" applyNumberFormat="1" applyFont="1" applyFill="1" applyBorder="1"/>
    <xf numFmtId="4" fontId="5" fillId="2" borderId="0" xfId="0" applyNumberFormat="1" applyFont="1" applyFill="1" applyBorder="1" applyAlignment="1" applyProtection="1">
      <alignment horizontal="right"/>
    </xf>
    <xf numFmtId="49" fontId="6" fillId="2" borderId="26" xfId="0" applyNumberFormat="1" applyFont="1" applyFill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wrapText="1"/>
    </xf>
    <xf numFmtId="0" fontId="1" fillId="2" borderId="31" xfId="2" applyFont="1" applyFill="1" applyBorder="1" applyAlignment="1">
      <alignment horizontal="left"/>
    </xf>
    <xf numFmtId="0" fontId="1" fillId="2" borderId="32" xfId="2" applyFont="1" applyFill="1" applyBorder="1" applyAlignment="1">
      <alignment horizontal="left"/>
    </xf>
    <xf numFmtId="4" fontId="1" fillId="2" borderId="36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1" applyFont="1" applyFill="1" applyBorder="1" applyAlignment="1">
      <alignment horizontal="left" vertical="center" wrapText="1"/>
    </xf>
    <xf numFmtId="2" fontId="1" fillId="2" borderId="34" xfId="1" applyNumberFormat="1" applyFont="1" applyFill="1" applyBorder="1" applyAlignment="1">
      <alignment horizontal="center" vertical="center"/>
    </xf>
    <xf numFmtId="4" fontId="1" fillId="2" borderId="36" xfId="0" applyNumberFormat="1" applyFont="1" applyFill="1" applyBorder="1" applyAlignment="1" applyProtection="1">
      <alignment vertical="center"/>
      <protection locked="0"/>
    </xf>
    <xf numFmtId="4" fontId="1" fillId="2" borderId="34" xfId="1" applyNumberFormat="1" applyFont="1" applyFill="1" applyBorder="1" applyAlignment="1">
      <alignment vertical="center"/>
    </xf>
    <xf numFmtId="4" fontId="1" fillId="2" borderId="35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33" xfId="1" applyFont="1" applyFill="1" applyBorder="1" applyAlignment="1">
      <alignment vertical="center" wrapText="1"/>
    </xf>
    <xf numFmtId="0" fontId="1" fillId="2" borderId="31" xfId="0" quotePrefix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 indent="7"/>
    </xf>
    <xf numFmtId="2" fontId="4" fillId="2" borderId="2" xfId="1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30" xfId="1" applyNumberFormat="1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 applyBorder="1" applyAlignment="1" applyProtection="1">
      <alignment horizontal="center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_ORÇAMENTO" xfId="1"/>
    <cellStyle name="Normal_ORÇAMENTO ALTERNATIVA 1 DER Junho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m%20sucesso%20sul%20sam%2025%20lote%2001_cartil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es ítens"/>
      <sheetName val="Cronograma"/>
      <sheetName val="Cartilha"/>
      <sheetName val="Quantidad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abSelected="1" topLeftCell="A7" zoomScaleNormal="100" zoomScaleSheetLayoutView="50" workbookViewId="0">
      <selection activeCell="M13" sqref="M13"/>
    </sheetView>
  </sheetViews>
  <sheetFormatPr defaultColWidth="21.6640625" defaultRowHeight="12.75" x14ac:dyDescent="0.2"/>
  <cols>
    <col min="1" max="1" width="13" style="86" customWidth="1"/>
    <col min="2" max="2" width="12.6640625" style="86" customWidth="1"/>
    <col min="3" max="3" width="86.6640625" style="7" customWidth="1"/>
    <col min="4" max="4" width="6.5" style="7" customWidth="1"/>
    <col min="5" max="5" width="12.83203125" style="7" customWidth="1"/>
    <col min="6" max="6" width="12.1640625" style="7" customWidth="1"/>
    <col min="7" max="8" width="17.83203125" style="7" customWidth="1"/>
    <col min="9" max="9" width="4.6640625" style="6" customWidth="1"/>
    <col min="10" max="12" width="4.6640625" style="7" customWidth="1"/>
    <col min="13" max="16384" width="21.6640625" style="7"/>
  </cols>
  <sheetData>
    <row r="1" spans="1:12" ht="25.15" customHeight="1" thickBot="1" x14ac:dyDescent="0.25">
      <c r="A1" s="1" t="s">
        <v>0</v>
      </c>
      <c r="B1" s="2"/>
      <c r="C1" s="3"/>
      <c r="D1" s="4"/>
      <c r="E1" s="4"/>
      <c r="F1" s="4"/>
      <c r="G1" s="3"/>
      <c r="H1" s="5"/>
    </row>
    <row r="2" spans="1:12" ht="13.9" customHeight="1" x14ac:dyDescent="0.2">
      <c r="A2" s="8" t="s">
        <v>1</v>
      </c>
      <c r="B2" s="9"/>
      <c r="C2" s="10" t="s">
        <v>2</v>
      </c>
      <c r="D2" s="11"/>
      <c r="E2" s="11"/>
      <c r="F2" s="11"/>
      <c r="G2" s="12" t="s">
        <v>3</v>
      </c>
      <c r="H2" s="13" t="s">
        <v>4</v>
      </c>
    </row>
    <row r="3" spans="1:12" ht="13.9" customHeight="1" x14ac:dyDescent="0.2">
      <c r="A3" s="14" t="s">
        <v>5</v>
      </c>
      <c r="B3" s="15"/>
      <c r="C3" s="16" t="s">
        <v>6</v>
      </c>
      <c r="D3" s="17"/>
      <c r="E3" s="17"/>
      <c r="F3" s="17"/>
      <c r="G3" s="18" t="s">
        <v>7</v>
      </c>
      <c r="H3" s="19" t="s">
        <v>8</v>
      </c>
    </row>
    <row r="4" spans="1:12" ht="13.9" customHeight="1" thickBot="1" x14ac:dyDescent="0.25">
      <c r="A4" s="20" t="s">
        <v>9</v>
      </c>
      <c r="B4" s="21"/>
      <c r="C4" s="22" t="s">
        <v>10</v>
      </c>
      <c r="D4" s="23"/>
      <c r="E4" s="23"/>
      <c r="F4" s="23"/>
      <c r="G4" s="23"/>
      <c r="H4" s="24"/>
    </row>
    <row r="5" spans="1:12" ht="13.5" customHeight="1" thickBot="1" x14ac:dyDescent="0.25">
      <c r="A5" s="25" t="s">
        <v>11</v>
      </c>
      <c r="B5" s="26" t="s">
        <v>12</v>
      </c>
      <c r="C5" s="27" t="s">
        <v>13</v>
      </c>
      <c r="D5" s="28" t="s">
        <v>14</v>
      </c>
      <c r="E5" s="87" t="s">
        <v>15</v>
      </c>
      <c r="F5" s="88"/>
      <c r="G5" s="88"/>
      <c r="H5" s="89"/>
      <c r="I5" s="29"/>
      <c r="J5" s="30"/>
      <c r="K5" s="30"/>
      <c r="L5" s="30"/>
    </row>
    <row r="6" spans="1:12" ht="13.5" thickBot="1" x14ac:dyDescent="0.25">
      <c r="A6" s="31" t="s">
        <v>16</v>
      </c>
      <c r="B6" s="32"/>
      <c r="C6" s="33"/>
      <c r="D6" s="34"/>
      <c r="E6" s="35" t="s">
        <v>17</v>
      </c>
      <c r="F6" s="36" t="s">
        <v>18</v>
      </c>
      <c r="G6" s="37" t="s">
        <v>19</v>
      </c>
      <c r="H6" s="38" t="s">
        <v>20</v>
      </c>
      <c r="I6" s="39"/>
      <c r="J6" s="40"/>
      <c r="K6" s="40"/>
      <c r="L6" s="40"/>
    </row>
    <row r="7" spans="1:12" ht="13.5" thickBot="1" x14ac:dyDescent="0.25">
      <c r="A7" s="41" t="s">
        <v>21</v>
      </c>
      <c r="B7" s="42"/>
      <c r="C7" s="43" t="s">
        <v>22</v>
      </c>
      <c r="D7" s="44" t="s">
        <v>23</v>
      </c>
      <c r="E7" s="45"/>
      <c r="F7" s="44"/>
      <c r="G7" s="46"/>
      <c r="H7" s="47">
        <f>SUM(G8:G8)</f>
        <v>0</v>
      </c>
      <c r="I7" s="48"/>
      <c r="J7" s="49"/>
      <c r="K7" s="49"/>
      <c r="L7" s="49"/>
    </row>
    <row r="8" spans="1:12" ht="13.5" thickBot="1" x14ac:dyDescent="0.25">
      <c r="A8" s="50" t="s">
        <v>24</v>
      </c>
      <c r="B8" s="51" t="s">
        <v>25</v>
      </c>
      <c r="C8" s="52" t="s">
        <v>26</v>
      </c>
      <c r="D8" s="53" t="s">
        <v>27</v>
      </c>
      <c r="E8" s="54">
        <v>1</v>
      </c>
      <c r="F8" s="55"/>
      <c r="G8" s="56">
        <f>IF(ISBLANK(E8),0,ROUND(E8*F8,2))</f>
        <v>0</v>
      </c>
      <c r="H8" s="57"/>
      <c r="I8" s="58"/>
      <c r="J8" s="49"/>
      <c r="K8" s="49"/>
      <c r="L8" s="49"/>
    </row>
    <row r="9" spans="1:12" ht="13.5" thickBot="1" x14ac:dyDescent="0.25">
      <c r="A9" s="59" t="s">
        <v>28</v>
      </c>
      <c r="B9" s="60"/>
      <c r="C9" s="61" t="s">
        <v>29</v>
      </c>
      <c r="D9" s="44" t="s">
        <v>23</v>
      </c>
      <c r="E9" s="45"/>
      <c r="F9" s="44"/>
      <c r="G9" s="46"/>
      <c r="H9" s="47">
        <f>SUM(G10:G13)</f>
        <v>0</v>
      </c>
      <c r="I9" s="48"/>
      <c r="J9" s="49"/>
      <c r="K9" s="49"/>
      <c r="L9" s="49"/>
    </row>
    <row r="10" spans="1:12" x14ac:dyDescent="0.2">
      <c r="A10" s="62" t="s">
        <v>30</v>
      </c>
      <c r="B10" s="63" t="s">
        <v>31</v>
      </c>
      <c r="C10" s="52" t="s">
        <v>32</v>
      </c>
      <c r="D10" s="53" t="s">
        <v>33</v>
      </c>
      <c r="E10" s="64">
        <v>7913.2</v>
      </c>
      <c r="F10" s="64"/>
      <c r="G10" s="56">
        <f>IF(ISBLANK(E10),0,ROUND(E10*F10,2))</f>
        <v>0</v>
      </c>
      <c r="H10" s="57"/>
      <c r="J10" s="49"/>
      <c r="K10" s="49"/>
      <c r="L10" s="49"/>
    </row>
    <row r="11" spans="1:12" x14ac:dyDescent="0.2">
      <c r="A11" s="62">
        <v>561100</v>
      </c>
      <c r="B11" s="63" t="s">
        <v>25</v>
      </c>
      <c r="C11" s="52" t="s">
        <v>34</v>
      </c>
      <c r="D11" s="53" t="s">
        <v>33</v>
      </c>
      <c r="E11" s="64">
        <v>15826.4</v>
      </c>
      <c r="F11" s="64"/>
      <c r="G11" s="56">
        <f>IF(ISBLANK(E11),0,ROUND(E11*F11,2))</f>
        <v>0</v>
      </c>
      <c r="H11" s="57"/>
      <c r="J11" s="49"/>
      <c r="K11" s="49"/>
      <c r="L11" s="49"/>
    </row>
    <row r="12" spans="1:12" x14ac:dyDescent="0.2">
      <c r="A12" s="50">
        <v>570000</v>
      </c>
      <c r="B12" s="51" t="s">
        <v>25</v>
      </c>
      <c r="C12" s="52" t="s">
        <v>35</v>
      </c>
      <c r="D12" s="53" t="s">
        <v>36</v>
      </c>
      <c r="E12" s="64">
        <v>395.66</v>
      </c>
      <c r="F12" s="64"/>
      <c r="G12" s="56">
        <f>IF(ISBLANK(E12),0,ROUND(E12*F12,2))</f>
        <v>0</v>
      </c>
      <c r="H12" s="57"/>
      <c r="J12" s="49"/>
      <c r="K12" s="49"/>
      <c r="L12" s="49"/>
    </row>
    <row r="13" spans="1:12" ht="13.5" thickBot="1" x14ac:dyDescent="0.25">
      <c r="A13" s="50">
        <v>570000</v>
      </c>
      <c r="B13" s="51" t="s">
        <v>25</v>
      </c>
      <c r="C13" s="52" t="s">
        <v>37</v>
      </c>
      <c r="D13" s="53" t="s">
        <v>36</v>
      </c>
      <c r="E13" s="64">
        <v>791.32</v>
      </c>
      <c r="F13" s="64"/>
      <c r="G13" s="56">
        <f t="shared" ref="G13" si="0">IF(ISBLANK(E13),0,ROUND(E13*F13,2))</f>
        <v>0</v>
      </c>
      <c r="H13" s="57"/>
      <c r="J13" s="49"/>
      <c r="K13" s="49"/>
      <c r="L13" s="49"/>
    </row>
    <row r="14" spans="1:12" ht="13.5" thickBot="1" x14ac:dyDescent="0.25">
      <c r="A14" s="59" t="s">
        <v>38</v>
      </c>
      <c r="B14" s="60"/>
      <c r="C14" s="61" t="s">
        <v>39</v>
      </c>
      <c r="D14" s="44" t="s">
        <v>23</v>
      </c>
      <c r="E14" s="45"/>
      <c r="F14" s="44"/>
      <c r="G14" s="46"/>
      <c r="H14" s="47">
        <f>SUM(G15:G16)</f>
        <v>0</v>
      </c>
      <c r="I14" s="48"/>
      <c r="J14" s="49"/>
      <c r="K14" s="49"/>
      <c r="L14" s="49"/>
    </row>
    <row r="15" spans="1:12" x14ac:dyDescent="0.2">
      <c r="A15" s="50">
        <v>822000</v>
      </c>
      <c r="B15" s="51" t="s">
        <v>25</v>
      </c>
      <c r="C15" s="52" t="s">
        <v>40</v>
      </c>
      <c r="D15" s="53" t="s">
        <v>33</v>
      </c>
      <c r="E15" s="64">
        <v>173.7</v>
      </c>
      <c r="F15" s="64"/>
      <c r="G15" s="56">
        <f>IF(ISBLANK(E15),0,ROUND(E15*F15,2))</f>
        <v>0</v>
      </c>
      <c r="H15" s="57"/>
      <c r="J15" s="49"/>
      <c r="K15" s="49"/>
      <c r="L15" s="49"/>
    </row>
    <row r="16" spans="1:12" ht="13.5" thickBot="1" x14ac:dyDescent="0.25">
      <c r="A16" s="50">
        <v>822000</v>
      </c>
      <c r="B16" s="51" t="s">
        <v>25</v>
      </c>
      <c r="C16" s="52" t="s">
        <v>41</v>
      </c>
      <c r="D16" s="53" t="s">
        <v>33</v>
      </c>
      <c r="E16" s="64">
        <v>58.4</v>
      </c>
      <c r="F16" s="64"/>
      <c r="G16" s="56">
        <f t="shared" ref="G16" si="1">IF(ISBLANK(E16),0,ROUND(E16*F16,2))</f>
        <v>0</v>
      </c>
      <c r="H16" s="57"/>
      <c r="J16" s="49"/>
      <c r="K16" s="49"/>
      <c r="L16" s="49"/>
    </row>
    <row r="17" spans="1:12" ht="54" customHeight="1" thickBot="1" x14ac:dyDescent="0.25">
      <c r="A17" s="59" t="s">
        <v>42</v>
      </c>
      <c r="B17" s="60"/>
      <c r="C17" s="61" t="s">
        <v>43</v>
      </c>
      <c r="D17" s="44" t="s">
        <v>23</v>
      </c>
      <c r="E17" s="45"/>
      <c r="F17" s="44"/>
      <c r="G17" s="46"/>
      <c r="H17" s="47">
        <f>SUM(G18:G22)</f>
        <v>0</v>
      </c>
      <c r="I17" s="48"/>
      <c r="J17" s="49"/>
      <c r="K17" s="49"/>
      <c r="L17" s="49"/>
    </row>
    <row r="18" spans="1:12" s="74" customFormat="1" x14ac:dyDescent="0.2">
      <c r="A18" s="65" t="s">
        <v>44</v>
      </c>
      <c r="B18" s="66" t="s">
        <v>45</v>
      </c>
      <c r="C18" s="67" t="s">
        <v>46</v>
      </c>
      <c r="D18" s="68" t="s">
        <v>27</v>
      </c>
      <c r="E18" s="69">
        <v>11</v>
      </c>
      <c r="F18" s="69"/>
      <c r="G18" s="70">
        <f>IF(ISBLANK(E18),0,ROUND(E18*F18,2))</f>
        <v>0</v>
      </c>
      <c r="H18" s="71"/>
      <c r="I18" s="72"/>
      <c r="J18" s="73"/>
      <c r="K18" s="73"/>
      <c r="L18" s="73"/>
    </row>
    <row r="19" spans="1:12" s="74" customFormat="1" x14ac:dyDescent="0.2">
      <c r="A19" s="65" t="s">
        <v>47</v>
      </c>
      <c r="B19" s="66" t="s">
        <v>45</v>
      </c>
      <c r="C19" s="75" t="s">
        <v>48</v>
      </c>
      <c r="D19" s="68" t="s">
        <v>27</v>
      </c>
      <c r="E19" s="69">
        <v>11</v>
      </c>
      <c r="F19" s="69"/>
      <c r="G19" s="70">
        <f>IF(ISBLANK(E19),0,ROUND(E19*F19,2))</f>
        <v>0</v>
      </c>
      <c r="H19" s="71"/>
      <c r="I19" s="72"/>
      <c r="J19" s="73"/>
      <c r="K19" s="73"/>
      <c r="L19" s="73"/>
    </row>
    <row r="20" spans="1:12" s="74" customFormat="1" x14ac:dyDescent="0.2">
      <c r="A20" s="65" t="s">
        <v>49</v>
      </c>
      <c r="B20" s="66" t="s">
        <v>45</v>
      </c>
      <c r="C20" s="75" t="s">
        <v>50</v>
      </c>
      <c r="D20" s="68" t="s">
        <v>27</v>
      </c>
      <c r="E20" s="69">
        <v>11</v>
      </c>
      <c r="F20" s="69"/>
      <c r="G20" s="70">
        <f t="shared" ref="G20:G21" si="2">IF(ISBLANK(E20),0,ROUND(E20*F20,2))</f>
        <v>0</v>
      </c>
      <c r="H20" s="71"/>
      <c r="I20" s="72"/>
      <c r="J20" s="73"/>
      <c r="K20" s="73"/>
      <c r="L20" s="73"/>
    </row>
    <row r="21" spans="1:12" s="74" customFormat="1" x14ac:dyDescent="0.2">
      <c r="A21" s="76" t="s">
        <v>16</v>
      </c>
      <c r="B21" s="66" t="s">
        <v>51</v>
      </c>
      <c r="C21" s="75" t="s">
        <v>52</v>
      </c>
      <c r="D21" s="68" t="s">
        <v>27</v>
      </c>
      <c r="E21" s="69">
        <v>11</v>
      </c>
      <c r="F21" s="69"/>
      <c r="G21" s="70">
        <f t="shared" si="2"/>
        <v>0</v>
      </c>
      <c r="H21" s="71"/>
      <c r="I21" s="72"/>
      <c r="J21" s="73"/>
      <c r="K21" s="73"/>
      <c r="L21" s="73"/>
    </row>
    <row r="22" spans="1:12" s="74" customFormat="1" ht="23.25" thickBot="1" x14ac:dyDescent="0.25">
      <c r="A22" s="65">
        <v>72872</v>
      </c>
      <c r="B22" s="66" t="s">
        <v>45</v>
      </c>
      <c r="C22" s="75" t="s">
        <v>53</v>
      </c>
      <c r="D22" s="68" t="s">
        <v>54</v>
      </c>
      <c r="E22" s="69">
        <v>1</v>
      </c>
      <c r="F22" s="69"/>
      <c r="G22" s="70">
        <f>IF(ISBLANK(E22),0,ROUND(E22*F22,2))</f>
        <v>0</v>
      </c>
      <c r="H22" s="71"/>
      <c r="I22" s="72"/>
      <c r="J22" s="73"/>
      <c r="K22" s="73"/>
      <c r="L22" s="73"/>
    </row>
    <row r="23" spans="1:12" ht="13.15" customHeight="1" thickBot="1" x14ac:dyDescent="0.25">
      <c r="A23" s="77" t="s">
        <v>55</v>
      </c>
      <c r="B23" s="78"/>
      <c r="C23" s="79" t="s">
        <v>56</v>
      </c>
      <c r="D23" s="80"/>
      <c r="E23" s="81"/>
      <c r="F23" s="82"/>
      <c r="G23" s="83">
        <f>SUBTOTAL(9,G7:G22)</f>
        <v>0</v>
      </c>
      <c r="H23" s="83">
        <f>SUBTOTAL(9,H7:H22)</f>
        <v>0</v>
      </c>
      <c r="I23" s="84"/>
      <c r="J23" s="85"/>
      <c r="K23" s="85"/>
      <c r="L23" s="85"/>
    </row>
  </sheetData>
  <mergeCells count="1">
    <mergeCell ref="E5:H5"/>
  </mergeCells>
  <printOptions horizontalCentered="1" verticalCentered="1"/>
  <pageMargins left="0.78740157480314965" right="0.78740157480314965" top="0.78740157480314965" bottom="0.78740157480314965" header="0.31496062992125984" footer="0.51181102362204722"/>
  <pageSetup paperSize="9" scale="91" fitToHeight="0" orientation="landscape" r:id="rId1"/>
  <headerFooter alignWithMargins="0">
    <oddHeader>&amp;C&amp;"Arial,Negrito"&amp;12&amp;F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Quantidades</vt:lpstr>
      <vt:lpstr>Quantidades!Area_de_impressao</vt:lpstr>
      <vt:lpstr>Quantidades!Titulos_de_impressao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CLNT01</cp:lastModifiedBy>
  <cp:lastPrinted>2018-03-09T14:17:08Z</cp:lastPrinted>
  <dcterms:created xsi:type="dcterms:W3CDTF">2018-03-09T12:40:40Z</dcterms:created>
  <dcterms:modified xsi:type="dcterms:W3CDTF">2018-03-09T14:17:13Z</dcterms:modified>
</cp:coreProperties>
</file>